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2014. május 25.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<sst xmlns="http://schemas.openxmlformats.org/spreadsheetml/2006/main" count="36" uniqueCount="24">
  <si>
    <t>Szavazók - megjelent</t>
  </si>
  <si>
    <t>Részvételi arány</t>
  </si>
  <si>
    <t>Szavazók - névjegyzék</t>
  </si>
  <si>
    <t>Szavazókör</t>
  </si>
  <si>
    <t>2 - Fő u. 32.</t>
  </si>
  <si>
    <t>1 - Fő u. 32.</t>
  </si>
  <si>
    <t>Szavazat</t>
  </si>
  <si>
    <t>Arány</t>
  </si>
  <si>
    <t>Érvényes szavazatok</t>
  </si>
  <si>
    <t>Összes</t>
  </si>
  <si>
    <t>Listák</t>
  </si>
  <si>
    <t>3 - Arany J. u. 43.</t>
  </si>
  <si>
    <t>4 - Arany J. u. 42.</t>
  </si>
  <si>
    <t>5 - Petőfi u. 45.</t>
  </si>
  <si>
    <t>6 - Petőfi u. 45.</t>
  </si>
  <si>
    <t>FIDESZ-KDNP</t>
  </si>
  <si>
    <t>Újíkgyós - előzetes választási eredmények / 2014. május 25.</t>
  </si>
  <si>
    <t>A Haza Nem Eladó</t>
  </si>
  <si>
    <t>Jobbik</t>
  </si>
  <si>
    <t>Demokratikus Koalíció (DK)</t>
  </si>
  <si>
    <t>Lehet Más a Politika (LMP)</t>
  </si>
  <si>
    <t>Magyar Szocialista Párt (MSZP)</t>
  </si>
  <si>
    <t>Seres Mária Szövetségesei (SMS)</t>
  </si>
  <si>
    <t>Együtt-PM (Bajnai)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</si>
</sst>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/>
    </xf>
    <xf numFmtId="0" fontId="2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4" borderId="10" xfId="0" applyFill="1" applyBorder="1" applyAlignment="1">
      <alignment vertical="center"/>
    </xf>
    <xf numFmtId="10" fontId="3" fillId="34" borderId="10" xfId="0" applyNumberFormat="1" applyFont="1" applyFill="1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0" fontId="0" fillId="34" borderId="0" xfId="0" applyFill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/>
    </xf>
    <xf numFmtId="10" fontId="5" fillId="35" borderId="10" xfId="0" applyNumberFormat="1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10" fontId="3" fillId="36" borderId="10" xfId="0" applyNumberFormat="1" applyFont="1" applyFill="1" applyBorder="1" applyAlignment="1">
      <alignment vertical="center"/>
    </xf>
    <xf numFmtId="3" fontId="0" fillId="36" borderId="10" xfId="0" applyNumberFormat="1" applyFill="1" applyBorder="1" applyAlignment="1">
      <alignment vertical="center"/>
    </xf>
    <xf numFmtId="0" fontId="2" fillId="37" borderId="10" xfId="0" applyFont="1" applyFill="1" applyBorder="1" applyAlignment="1">
      <alignment vertical="center" wrapText="1"/>
    </xf>
    <xf numFmtId="0" fontId="0" fillId="37" borderId="10" xfId="0" applyFill="1" applyBorder="1" applyAlignment="1">
      <alignment vertical="center"/>
    </xf>
    <xf numFmtId="10" fontId="3" fillId="37" borderId="10" xfId="0" applyNumberFormat="1" applyFont="1" applyFill="1" applyBorder="1" applyAlignment="1">
      <alignment vertical="center"/>
    </xf>
    <xf numFmtId="3" fontId="0" fillId="37" borderId="10" xfId="0" applyNumberFormat="1" applyFill="1" applyBorder="1" applyAlignment="1">
      <alignment vertical="center"/>
    </xf>
    <xf numFmtId="0" fontId="2" fillId="38" borderId="10" xfId="0" applyFont="1" applyFill="1" applyBorder="1" applyAlignment="1">
      <alignment vertical="center" wrapText="1"/>
    </xf>
    <xf numFmtId="0" fontId="0" fillId="38" borderId="10" xfId="0" applyFill="1" applyBorder="1" applyAlignment="1">
      <alignment vertical="center"/>
    </xf>
    <xf numFmtId="10" fontId="3" fillId="38" borderId="10" xfId="0" applyNumberFormat="1" applyFont="1" applyFill="1" applyBorder="1" applyAlignment="1">
      <alignment vertical="center"/>
    </xf>
    <xf numFmtId="3" fontId="0" fillId="38" borderId="10" xfId="0" applyNumberFormat="1" applyFill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Q24"/>
  <sheetViews>
    <sheetView tabSelected="1" zoomScale="75" zoomScaleNormal="75" zoomScalePageLayoutView="0" workbookViewId="0" topLeftCell="A2">
      <selection activeCell="D16" sqref="D16"/>
    </sheetView>
  </sheetViews>
  <sheetFormatPr defaultColWidth="9.140625" defaultRowHeight="12.75"/>
  <cols>
    <col min="1" max="1" width="33.57421875" style="4" customWidth="1"/>
    <col min="2" max="2" width="9.7109375" style="0" customWidth="1"/>
    <col min="3" max="3" width="9.28125" style="0" customWidth="1"/>
    <col min="4" max="4" width="9.421875" style="0" customWidth="1"/>
    <col min="5" max="5" width="10.00390625" style="0" customWidth="1"/>
    <col min="6" max="6" width="9.28125" style="0" bestFit="1" customWidth="1"/>
    <col min="7" max="7" width="9.8515625" style="0" customWidth="1"/>
    <col min="8" max="8" width="9.28125" style="0" bestFit="1" customWidth="1"/>
    <col min="9" max="9" width="9.421875" style="0" customWidth="1"/>
    <col min="10" max="10" width="9.28125" style="0" bestFit="1" customWidth="1"/>
    <col min="11" max="11" width="9.8515625" style="0" customWidth="1"/>
    <col min="12" max="12" width="9.28125" style="0" bestFit="1" customWidth="1"/>
    <col min="13" max="13" width="8.7109375" style="0" customWidth="1"/>
    <col min="14" max="14" width="9.28125" style="10" bestFit="1" customWidth="1"/>
    <col min="15" max="15" width="9.8515625" style="0" customWidth="1"/>
  </cols>
  <sheetData>
    <row r="1" spans="1:15" ht="18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3" spans="1:15" s="6" customFormat="1" ht="24.75" customHeight="1">
      <c r="A3" s="11" t="s">
        <v>3</v>
      </c>
      <c r="B3" s="23" t="s">
        <v>5</v>
      </c>
      <c r="C3" s="23"/>
      <c r="D3" s="23" t="s">
        <v>4</v>
      </c>
      <c r="E3" s="23"/>
      <c r="F3" s="23" t="s">
        <v>11</v>
      </c>
      <c r="G3" s="23"/>
      <c r="H3" s="23" t="s">
        <v>12</v>
      </c>
      <c r="I3" s="23"/>
      <c r="J3" s="23" t="s">
        <v>13</v>
      </c>
      <c r="K3" s="23"/>
      <c r="L3" s="23" t="s">
        <v>14</v>
      </c>
      <c r="M3" s="23"/>
      <c r="N3" s="25" t="s">
        <v>9</v>
      </c>
      <c r="O3" s="26"/>
    </row>
    <row r="4" spans="1:15" s="1" customFormat="1" ht="24.75" customHeight="1">
      <c r="A4" s="5" t="s">
        <v>2</v>
      </c>
      <c r="B4" s="21">
        <v>807</v>
      </c>
      <c r="C4" s="21"/>
      <c r="D4" s="21">
        <v>661</v>
      </c>
      <c r="E4" s="21"/>
      <c r="F4" s="21">
        <v>747</v>
      </c>
      <c r="G4" s="21"/>
      <c r="H4" s="21">
        <v>844</v>
      </c>
      <c r="I4" s="21"/>
      <c r="J4" s="21">
        <v>736</v>
      </c>
      <c r="K4" s="21"/>
      <c r="L4" s="21">
        <v>637</v>
      </c>
      <c r="M4" s="21"/>
      <c r="N4" s="21">
        <f>SUM(B4:M4)</f>
        <v>4432</v>
      </c>
      <c r="O4" s="21"/>
    </row>
    <row r="5" spans="1:15" s="1" customFormat="1" ht="24.75" customHeight="1">
      <c r="A5" s="5" t="s">
        <v>0</v>
      </c>
      <c r="B5" s="21">
        <v>152</v>
      </c>
      <c r="C5" s="21"/>
      <c r="D5" s="21">
        <v>143</v>
      </c>
      <c r="E5" s="21"/>
      <c r="F5" s="21">
        <v>138</v>
      </c>
      <c r="G5" s="21"/>
      <c r="H5" s="21">
        <v>236</v>
      </c>
      <c r="I5" s="21"/>
      <c r="J5" s="21">
        <v>218</v>
      </c>
      <c r="K5" s="21"/>
      <c r="L5" s="21">
        <v>132</v>
      </c>
      <c r="M5" s="21"/>
      <c r="N5" s="21">
        <f>SUM(B5:M5)</f>
        <v>1019</v>
      </c>
      <c r="O5" s="21"/>
    </row>
    <row r="6" spans="1:15" ht="24.75" customHeight="1">
      <c r="A6" s="5" t="s">
        <v>1</v>
      </c>
      <c r="B6" s="22">
        <f>B5/B4</f>
        <v>0.18835192069392812</v>
      </c>
      <c r="C6" s="22"/>
      <c r="D6" s="22">
        <f>D5/D4</f>
        <v>0.21633888048411498</v>
      </c>
      <c r="E6" s="22"/>
      <c r="F6" s="22">
        <f>F5/F4</f>
        <v>0.18473895582329317</v>
      </c>
      <c r="G6" s="22"/>
      <c r="H6" s="22">
        <f>H5/H4</f>
        <v>0.2796208530805687</v>
      </c>
      <c r="I6" s="22"/>
      <c r="J6" s="22">
        <f>J5/J4</f>
        <v>0.296195652173913</v>
      </c>
      <c r="K6" s="22"/>
      <c r="L6" s="22">
        <f>L5/L4</f>
        <v>0.20722135007849293</v>
      </c>
      <c r="M6" s="22"/>
      <c r="N6" s="22">
        <f>N5/N4</f>
        <v>0.2299187725631769</v>
      </c>
      <c r="O6" s="22"/>
    </row>
    <row r="7" spans="1:15" s="6" customFormat="1" ht="24.75" customHeight="1">
      <c r="A7" s="5" t="s">
        <v>10</v>
      </c>
      <c r="B7" s="7" t="s">
        <v>6</v>
      </c>
      <c r="C7" s="7" t="s">
        <v>7</v>
      </c>
      <c r="D7" s="7" t="s">
        <v>6</v>
      </c>
      <c r="E7" s="7" t="s">
        <v>7</v>
      </c>
      <c r="F7" s="7" t="s">
        <v>6</v>
      </c>
      <c r="G7" s="7" t="s">
        <v>7</v>
      </c>
      <c r="H7" s="7" t="s">
        <v>6</v>
      </c>
      <c r="I7" s="7" t="s">
        <v>7</v>
      </c>
      <c r="J7" s="7" t="s">
        <v>6</v>
      </c>
      <c r="K7" s="7" t="s">
        <v>7</v>
      </c>
      <c r="L7" s="7" t="s">
        <v>6</v>
      </c>
      <c r="M7" s="7" t="s">
        <v>7</v>
      </c>
      <c r="N7" s="8" t="s">
        <v>9</v>
      </c>
      <c r="O7" s="7" t="s">
        <v>7</v>
      </c>
    </row>
    <row r="8" spans="1:15" s="16" customFormat="1" ht="24.75" customHeight="1">
      <c r="A8" s="35" t="s">
        <v>21</v>
      </c>
      <c r="B8" s="36">
        <v>15</v>
      </c>
      <c r="C8" s="37">
        <f>B8/B$16</f>
        <v>0.10067114093959731</v>
      </c>
      <c r="D8" s="36">
        <v>12</v>
      </c>
      <c r="E8" s="37">
        <f>D8/D$16</f>
        <v>0.08450704225352113</v>
      </c>
      <c r="F8" s="36">
        <v>11</v>
      </c>
      <c r="G8" s="37">
        <f>F8/F$16</f>
        <v>0.08029197080291971</v>
      </c>
      <c r="H8" s="36">
        <v>30</v>
      </c>
      <c r="I8" s="37">
        <f>H8/H$16</f>
        <v>0.1271186440677966</v>
      </c>
      <c r="J8" s="36">
        <v>26</v>
      </c>
      <c r="K8" s="37">
        <f>J8/J$16</f>
        <v>0.11981566820276497</v>
      </c>
      <c r="L8" s="36">
        <v>18</v>
      </c>
      <c r="M8" s="37">
        <f>L8/L$16</f>
        <v>0.13740458015267176</v>
      </c>
      <c r="N8" s="38">
        <f>B8+D8++F8+H8+J8+L8</f>
        <v>112</v>
      </c>
      <c r="O8" s="37">
        <f>N8/N$16</f>
        <v>0.11067193675889328</v>
      </c>
    </row>
    <row r="9" spans="1:15" s="16" customFormat="1" ht="24.75" customHeight="1">
      <c r="A9" s="5" t="s">
        <v>22</v>
      </c>
      <c r="B9" s="13">
        <v>1</v>
      </c>
      <c r="C9" s="14">
        <f>B9/B$16</f>
        <v>0.006711409395973154</v>
      </c>
      <c r="D9" s="13">
        <v>0</v>
      </c>
      <c r="E9" s="14">
        <f>D9/D$16</f>
        <v>0</v>
      </c>
      <c r="F9" s="13">
        <v>1</v>
      </c>
      <c r="G9" s="14">
        <f>F9/F$16</f>
        <v>0.0072992700729927005</v>
      </c>
      <c r="H9" s="13">
        <v>1</v>
      </c>
      <c r="I9" s="14">
        <f>H9/H$16</f>
        <v>0.00423728813559322</v>
      </c>
      <c r="J9" s="13">
        <v>2</v>
      </c>
      <c r="K9" s="14">
        <f>J9/J$16</f>
        <v>0.009216589861751152</v>
      </c>
      <c r="L9" s="13">
        <v>2</v>
      </c>
      <c r="M9" s="14">
        <f>L9/L$16</f>
        <v>0.015267175572519083</v>
      </c>
      <c r="N9" s="15">
        <f>B9+D9++F9+H9+J9+L9</f>
        <v>7</v>
      </c>
      <c r="O9" s="14">
        <f>N9/N$16</f>
        <v>0.00691699604743083</v>
      </c>
    </row>
    <row r="10" spans="1:15" s="16" customFormat="1" ht="24.75" customHeight="1">
      <c r="A10" s="17" t="s">
        <v>15</v>
      </c>
      <c r="B10" s="18">
        <v>71</v>
      </c>
      <c r="C10" s="19">
        <f>B10/B$16</f>
        <v>0.47651006711409394</v>
      </c>
      <c r="D10" s="18">
        <v>69</v>
      </c>
      <c r="E10" s="19">
        <f>D10/D$16</f>
        <v>0.4859154929577465</v>
      </c>
      <c r="F10" s="18">
        <v>83</v>
      </c>
      <c r="G10" s="19">
        <f>F10/F$16</f>
        <v>0.6058394160583942</v>
      </c>
      <c r="H10" s="18">
        <v>113</v>
      </c>
      <c r="I10" s="19">
        <f>H10/H$16</f>
        <v>0.4788135593220339</v>
      </c>
      <c r="J10" s="18">
        <v>131</v>
      </c>
      <c r="K10" s="19">
        <f>J10/J$16</f>
        <v>0.6036866359447005</v>
      </c>
      <c r="L10" s="18">
        <v>66</v>
      </c>
      <c r="M10" s="19">
        <f>L10/L$16</f>
        <v>0.5038167938931297</v>
      </c>
      <c r="N10" s="20">
        <f aca="true" t="shared" si="0" ref="N10:N15">B10+D10++F10+H10+J10+L10</f>
        <v>533</v>
      </c>
      <c r="O10" s="19">
        <f>N10/N$16</f>
        <v>0.5266798418972332</v>
      </c>
    </row>
    <row r="11" spans="1:15" s="16" customFormat="1" ht="24.75" customHeight="1">
      <c r="A11" s="5" t="s">
        <v>17</v>
      </c>
      <c r="B11" s="13">
        <v>5</v>
      </c>
      <c r="C11" s="14">
        <f>B11/B$16</f>
        <v>0.03355704697986577</v>
      </c>
      <c r="D11" s="13">
        <v>1</v>
      </c>
      <c r="E11" s="14">
        <f>D11/D$16</f>
        <v>0.007042253521126761</v>
      </c>
      <c r="F11" s="13">
        <v>1</v>
      </c>
      <c r="G11" s="14">
        <f>F11/F$16</f>
        <v>0.0072992700729927005</v>
      </c>
      <c r="H11" s="13">
        <v>1</v>
      </c>
      <c r="I11" s="14">
        <f>H11/H$16</f>
        <v>0.00423728813559322</v>
      </c>
      <c r="J11" s="13">
        <v>2</v>
      </c>
      <c r="K11" s="14">
        <f>J11/J$16</f>
        <v>0.009216589861751152</v>
      </c>
      <c r="L11" s="13">
        <v>3</v>
      </c>
      <c r="M11" s="14">
        <f>L11/L$16</f>
        <v>0.022900763358778626</v>
      </c>
      <c r="N11" s="15">
        <f t="shared" si="0"/>
        <v>13</v>
      </c>
      <c r="O11" s="14">
        <f>N11/N$16</f>
        <v>0.012845849802371542</v>
      </c>
    </row>
    <row r="12" spans="1:15" s="16" customFormat="1" ht="24.75" customHeight="1">
      <c r="A12" s="31" t="s">
        <v>18</v>
      </c>
      <c r="B12" s="32">
        <v>33</v>
      </c>
      <c r="C12" s="33">
        <f>B12/B$16</f>
        <v>0.2214765100671141</v>
      </c>
      <c r="D12" s="32">
        <v>37</v>
      </c>
      <c r="E12" s="33">
        <f>D12/D$16</f>
        <v>0.2605633802816901</v>
      </c>
      <c r="F12" s="32">
        <v>28</v>
      </c>
      <c r="G12" s="33">
        <f>F12/F$16</f>
        <v>0.20437956204379562</v>
      </c>
      <c r="H12" s="32">
        <v>56</v>
      </c>
      <c r="I12" s="33">
        <f>H12/H$16</f>
        <v>0.23728813559322035</v>
      </c>
      <c r="J12" s="32">
        <v>35</v>
      </c>
      <c r="K12" s="33">
        <f>J12/J$16</f>
        <v>0.16129032258064516</v>
      </c>
      <c r="L12" s="32">
        <v>19</v>
      </c>
      <c r="M12" s="33">
        <f>L12/L$16</f>
        <v>0.1450381679389313</v>
      </c>
      <c r="N12" s="34">
        <f t="shared" si="0"/>
        <v>208</v>
      </c>
      <c r="O12" s="33">
        <f>N12/N$16</f>
        <v>0.20553359683794467</v>
      </c>
    </row>
    <row r="13" spans="1:15" s="16" customFormat="1" ht="24.75" customHeight="1">
      <c r="A13" s="27" t="s">
        <v>20</v>
      </c>
      <c r="B13" s="28">
        <v>3</v>
      </c>
      <c r="C13" s="29">
        <f>B13/B$16</f>
        <v>0.020134228187919462</v>
      </c>
      <c r="D13" s="28">
        <v>4</v>
      </c>
      <c r="E13" s="29">
        <f>D13/D$16</f>
        <v>0.028169014084507043</v>
      </c>
      <c r="F13" s="28">
        <v>4</v>
      </c>
      <c r="G13" s="29">
        <f>F13/F$16</f>
        <v>0.029197080291970802</v>
      </c>
      <c r="H13" s="28">
        <v>11</v>
      </c>
      <c r="I13" s="29">
        <f>H13/H$16</f>
        <v>0.046610169491525424</v>
      </c>
      <c r="J13" s="28">
        <v>6</v>
      </c>
      <c r="K13" s="29">
        <f>J13/J$16</f>
        <v>0.027649769585253458</v>
      </c>
      <c r="L13" s="28">
        <v>1</v>
      </c>
      <c r="M13" s="29">
        <f>L13/L$16</f>
        <v>0.007633587786259542</v>
      </c>
      <c r="N13" s="30">
        <f t="shared" si="0"/>
        <v>29</v>
      </c>
      <c r="O13" s="29">
        <f>N13/N$16</f>
        <v>0.02865612648221344</v>
      </c>
    </row>
    <row r="14" spans="1:15" s="16" customFormat="1" ht="24.75" customHeight="1">
      <c r="A14" s="5" t="s">
        <v>23</v>
      </c>
      <c r="B14" s="13">
        <v>1</v>
      </c>
      <c r="C14" s="14">
        <f>B14/B$16</f>
        <v>0.006711409395973154</v>
      </c>
      <c r="D14" s="13">
        <v>3</v>
      </c>
      <c r="E14" s="14">
        <f>D14/D$16</f>
        <v>0.02112676056338028</v>
      </c>
      <c r="F14" s="13">
        <v>2</v>
      </c>
      <c r="G14" s="14">
        <f>F14/F$16</f>
        <v>0.014598540145985401</v>
      </c>
      <c r="H14" s="13">
        <v>8</v>
      </c>
      <c r="I14" s="14">
        <f>H14/H$16</f>
        <v>0.03389830508474576</v>
      </c>
      <c r="J14" s="13">
        <v>3</v>
      </c>
      <c r="K14" s="14">
        <f>J14/J$16</f>
        <v>0.013824884792626729</v>
      </c>
      <c r="L14" s="13">
        <v>8</v>
      </c>
      <c r="M14" s="14">
        <f>L14/L$16</f>
        <v>0.061068702290076333</v>
      </c>
      <c r="N14" s="15">
        <f t="shared" si="0"/>
        <v>25</v>
      </c>
      <c r="O14" s="14">
        <f>N14/N$16</f>
        <v>0.024703557312252964</v>
      </c>
    </row>
    <row r="15" spans="1:15" s="16" customFormat="1" ht="24.75" customHeight="1">
      <c r="A15" s="5" t="s">
        <v>19</v>
      </c>
      <c r="B15" s="13">
        <v>20</v>
      </c>
      <c r="C15" s="14">
        <f>B15/B$16</f>
        <v>0.1342281879194631</v>
      </c>
      <c r="D15" s="13">
        <v>16</v>
      </c>
      <c r="E15" s="14">
        <f>D15/D$16</f>
        <v>0.11267605633802817</v>
      </c>
      <c r="F15" s="13">
        <v>7</v>
      </c>
      <c r="G15" s="14">
        <f>F15/F$16</f>
        <v>0.051094890510948905</v>
      </c>
      <c r="H15" s="13">
        <v>16</v>
      </c>
      <c r="I15" s="14">
        <f>H15/H$16</f>
        <v>0.06779661016949153</v>
      </c>
      <c r="J15" s="13">
        <v>12</v>
      </c>
      <c r="K15" s="14">
        <f>J15/J$16</f>
        <v>0.055299539170506916</v>
      </c>
      <c r="L15" s="13">
        <v>14</v>
      </c>
      <c r="M15" s="14">
        <f>L15/L$16</f>
        <v>0.10687022900763359</v>
      </c>
      <c r="N15" s="15">
        <f t="shared" si="0"/>
        <v>85</v>
      </c>
      <c r="O15" s="14">
        <f>N15/N$16</f>
        <v>0.08399209486166008</v>
      </c>
    </row>
    <row r="16" spans="1:15" s="1" customFormat="1" ht="24.75" customHeight="1">
      <c r="A16" s="5" t="s">
        <v>8</v>
      </c>
      <c r="B16" s="2">
        <f>SUM(B8:B15)</f>
        <v>149</v>
      </c>
      <c r="C16" s="3"/>
      <c r="D16" s="2">
        <f>SUM(D8:D15)</f>
        <v>142</v>
      </c>
      <c r="E16" s="2"/>
      <c r="F16" s="2">
        <f>SUM(F8:F15)</f>
        <v>137</v>
      </c>
      <c r="G16" s="2"/>
      <c r="H16" s="2">
        <f>SUM(H8:H15)</f>
        <v>236</v>
      </c>
      <c r="I16" s="2"/>
      <c r="J16" s="2">
        <f>SUM(J8:J15)</f>
        <v>217</v>
      </c>
      <c r="K16" s="2"/>
      <c r="L16" s="2">
        <f>SUM(L8:L15)</f>
        <v>131</v>
      </c>
      <c r="M16" s="2"/>
      <c r="N16" s="9">
        <f>SUM(N8:N15)</f>
        <v>1012</v>
      </c>
      <c r="O16" s="2"/>
    </row>
    <row r="20" s="6" customFormat="1" ht="12.75"/>
    <row r="21" s="1" customFormat="1" ht="15" customHeight="1"/>
    <row r="22" s="1" customFormat="1" ht="13.5" customHeight="1"/>
    <row r="24" s="6" customFormat="1" ht="12.75">
      <c r="Q24" s="12"/>
    </row>
    <row r="25" s="1" customFormat="1" ht="12.75"/>
    <row r="26" s="1" customFormat="1" ht="12.75"/>
    <row r="27" s="1" customFormat="1" ht="12.75"/>
    <row r="28" s="1" customFormat="1" ht="12.75"/>
  </sheetData>
  <sheetProtection/>
  <mergeCells count="29">
    <mergeCell ref="A1:O1"/>
    <mergeCell ref="N3:O3"/>
    <mergeCell ref="N4:O4"/>
    <mergeCell ref="N5:O5"/>
    <mergeCell ref="N6:O6"/>
    <mergeCell ref="J6:K6"/>
    <mergeCell ref="B3:C3"/>
    <mergeCell ref="D3:E3"/>
    <mergeCell ref="F3:G3"/>
    <mergeCell ref="B4:C4"/>
    <mergeCell ref="H3:I3"/>
    <mergeCell ref="F5:G5"/>
    <mergeCell ref="F6:G6"/>
    <mergeCell ref="J3:K3"/>
    <mergeCell ref="J4:K4"/>
    <mergeCell ref="J5:K5"/>
    <mergeCell ref="H4:I4"/>
    <mergeCell ref="H5:I5"/>
    <mergeCell ref="H6:I6"/>
    <mergeCell ref="L4:M4"/>
    <mergeCell ref="L5:M5"/>
    <mergeCell ref="L6:M6"/>
    <mergeCell ref="L3:M3"/>
    <mergeCell ref="B5:C5"/>
    <mergeCell ref="B6:C6"/>
    <mergeCell ref="D4:E4"/>
    <mergeCell ref="D5:E5"/>
    <mergeCell ref="D6:E6"/>
    <mergeCell ref="F4:G4"/>
  </mergeCells>
  <printOptions horizontalCentered="1" vertic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otthoni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Szebellédi Zoltán</cp:lastModifiedBy>
  <cp:lastPrinted>2014-05-25T18:19:50Z</cp:lastPrinted>
  <dcterms:created xsi:type="dcterms:W3CDTF">2010-04-12T17:07:50Z</dcterms:created>
  <dcterms:modified xsi:type="dcterms:W3CDTF">2014-05-25T18:20:44Z</dcterms:modified>
  <cp:category/>
  <cp:version/>
  <cp:contentType/>
  <cp:contentStatus/>
</cp:coreProperties>
</file>